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WORLD\WORLD 2022\"/>
    </mc:Choice>
  </mc:AlternateContent>
  <xr:revisionPtr revIDLastSave="0" documentId="13_ncr:1_{BBCA7B5F-5F2B-4390-9AD5-5C29B626A04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10" r:id="rId1"/>
    <sheet name="Classificação" sheetId="8" r:id="rId2"/>
    <sheet name="Times" sheetId="18" r:id="rId3"/>
  </sheets>
  <definedNames>
    <definedName name="_xlnm.Print_Area" localSheetId="1">Classificação!$A$1:$K$9</definedName>
    <definedName name="_xlnm.Print_Area" localSheetId="0">'Tabela 1ª Fase'!$A$1:$G$27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8" l="1"/>
  <c r="F7" i="8"/>
  <c r="D7" i="8"/>
  <c r="F4" i="8"/>
  <c r="D5" i="8"/>
  <c r="D6" i="8"/>
  <c r="D4" i="8"/>
  <c r="J8" i="8"/>
  <c r="I8" i="8"/>
  <c r="H8" i="8"/>
  <c r="G8" i="8"/>
  <c r="F8" i="8"/>
  <c r="J7" i="8"/>
  <c r="I7" i="8"/>
  <c r="H7" i="8"/>
  <c r="G7" i="8"/>
  <c r="J5" i="8"/>
  <c r="I5" i="8"/>
  <c r="H5" i="8"/>
  <c r="G5" i="8"/>
  <c r="F5" i="8"/>
  <c r="J6" i="8" l="1"/>
  <c r="I6" i="8"/>
  <c r="H6" i="8"/>
  <c r="G6" i="8"/>
  <c r="F6" i="8"/>
  <c r="J4" i="8"/>
  <c r="I4" i="8"/>
  <c r="H4" i="8"/>
  <c r="G4" i="8"/>
  <c r="F27" i="10"/>
  <c r="F25" i="10"/>
  <c r="B27" i="10"/>
  <c r="B25" i="10"/>
  <c r="N5" i="8"/>
  <c r="N6" i="8"/>
  <c r="N7" i="8"/>
  <c r="N8" i="8"/>
  <c r="N4" i="8"/>
  <c r="B21" i="10"/>
  <c r="F19" i="10"/>
  <c r="B19" i="10"/>
  <c r="B17" i="10"/>
  <c r="B15" i="10"/>
  <c r="B13" i="10"/>
  <c r="F13" i="10"/>
  <c r="C4" i="8"/>
  <c r="C6" i="8"/>
  <c r="C5" i="8"/>
  <c r="C7" i="8"/>
  <c r="C8" i="8"/>
  <c r="B9" i="10"/>
  <c r="F9" i="10"/>
  <c r="B11" i="10"/>
  <c r="F11" i="10"/>
  <c r="F15" i="10"/>
  <c r="F17" i="10"/>
  <c r="F21" i="10"/>
  <c r="B23" i="10"/>
  <c r="F23" i="10"/>
  <c r="E6" i="8" l="1"/>
  <c r="B6" i="8" s="1"/>
  <c r="K4" i="8"/>
  <c r="K7" i="8"/>
  <c r="E7" i="8"/>
  <c r="B7" i="8" s="1"/>
  <c r="K5" i="8"/>
  <c r="E8" i="8"/>
  <c r="B8" i="8" s="1"/>
  <c r="E4" i="8"/>
  <c r="B4" i="8" s="1"/>
  <c r="K8" i="8"/>
  <c r="E5" i="8"/>
  <c r="B5" i="8" s="1"/>
  <c r="K6" i="8"/>
</calcChain>
</file>

<file path=xl/sharedStrings.xml><?xml version="1.0" encoding="utf-8"?>
<sst xmlns="http://schemas.openxmlformats.org/spreadsheetml/2006/main" count="46" uniqueCount="34">
  <si>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</si>
  <si>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</si>
  <si>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</si>
  <si>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</si>
  <si>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</si>
  <si>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</si>
  <si>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</si>
  <si>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</si>
  <si>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</si>
  <si>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</si>
  <si>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</si>
  <si>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</si>
  <si>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</si>
  <si>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</si>
  <si>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</si>
  <si>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1</t>
  </si>
  <si>
    <t>1 / 1</t>
  </si>
  <si>
    <t>2 / 1</t>
  </si>
  <si>
    <t>3 / 1</t>
  </si>
  <si>
    <t>4 / 1</t>
  </si>
  <si>
    <t>5 / 1</t>
  </si>
  <si>
    <t>5 / 4</t>
  </si>
  <si>
    <t>1 / 2</t>
  </si>
  <si>
    <t>2 / 2</t>
  </si>
  <si>
    <t>3 / 2</t>
  </si>
  <si>
    <t>4 / 2</t>
  </si>
  <si>
    <t>CLASS</t>
  </si>
  <si>
    <t>RODADA</t>
  </si>
  <si>
    <t>ARCB WORLD</t>
  </si>
  <si>
    <t>LIB</t>
  </si>
  <si>
    <t>ING</t>
  </si>
  <si>
    <t>NZE</t>
  </si>
  <si>
    <t>ANG</t>
  </si>
  <si>
    <t>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</si>
</sst>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2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J32"/>
  <sheetViews>
    <sheetView tabSelected="1" zoomScale="85" zoomScaleNormal="85" workbookViewId="0">
      <selection activeCell="M14" sqref="M14"/>
    </sheetView>
  </sheetViews>
  <sheetFormatPr defaultRowHeight="15.75" x14ac:dyDescent="0.25"/>
  <cols>
    <col min="1" max="1" width="8.140625" style="6" bestFit="1" customWidth="1"/>
    <col min="2" max="2" width="16.7109375" style="11" customWidth="1"/>
    <col min="3" max="3" width="3.85546875" style="10" customWidth="1"/>
    <col min="4" max="4" width="3.140625" style="9" customWidth="1"/>
    <col min="5" max="5" width="3.85546875" style="10" customWidth="1"/>
    <col min="6" max="6" width="16.7109375" style="11" customWidth="1"/>
    <col min="7" max="7" width="10.7109375" style="3" customWidth="1"/>
    <col min="9" max="9" width="9.140625" style="53"/>
  </cols>
  <sheetData>
    <row r="1" spans="1:10" ht="12.95" customHeight="1" thickTop="1" thickBot="1" x14ac:dyDescent="0.3">
      <c r="A1" s="65" t="s">
        <v>28</v>
      </c>
      <c r="B1" s="65"/>
      <c r="C1" s="65"/>
      <c r="D1" s="65"/>
      <c r="E1" s="65"/>
      <c r="F1" s="65"/>
      <c r="G1" s="65"/>
    </row>
    <row r="2" spans="1:10" ht="13.7" customHeight="1" thickTop="1" thickBot="1" x14ac:dyDescent="0.3">
      <c r="A2" s="65"/>
      <c r="B2" s="65"/>
      <c r="C2" s="65"/>
      <c r="D2" s="65"/>
      <c r="E2" s="65"/>
      <c r="F2" s="65"/>
      <c r="G2" s="65"/>
    </row>
    <row r="3" spans="1:10" ht="15.95" customHeight="1" thickTop="1" thickBot="1" x14ac:dyDescent="0.3">
      <c r="A3" s="66" t="s">
        <v>14</v>
      </c>
      <c r="B3" s="56" t="s">
        <v>1</v>
      </c>
      <c r="C3" s="57"/>
      <c r="D3" s="57"/>
      <c r="E3" s="58"/>
      <c r="F3" s="70">
        <v>44871</v>
      </c>
      <c r="G3" s="70"/>
    </row>
    <row r="4" spans="1:10" ht="15.95" customHeight="1" thickTop="1" thickBot="1" x14ac:dyDescent="0.3">
      <c r="A4" s="66"/>
      <c r="B4" s="59"/>
      <c r="C4" s="60"/>
      <c r="D4" s="60"/>
      <c r="E4" s="61"/>
      <c r="F4" s="70"/>
      <c r="G4" s="70"/>
    </row>
    <row r="5" spans="1:10" ht="15.95" customHeight="1" thickTop="1" thickBot="1" x14ac:dyDescent="0.3">
      <c r="A5" s="66"/>
      <c r="B5" s="62"/>
      <c r="C5" s="63"/>
      <c r="D5" s="63"/>
      <c r="E5" s="64"/>
      <c r="F5" s="70"/>
      <c r="G5" s="70"/>
      <c r="H5" s="12"/>
      <c r="I5" s="54"/>
      <c r="J5" s="12"/>
    </row>
    <row r="6" spans="1:10" ht="17.25" thickTop="1" thickBot="1" x14ac:dyDescent="0.3">
      <c r="H6" s="12"/>
      <c r="I6" s="54"/>
      <c r="J6" s="12"/>
    </row>
    <row r="7" spans="1:10" ht="16.5" thickBot="1" x14ac:dyDescent="0.3">
      <c r="C7" s="67" t="s">
        <v>15</v>
      </c>
      <c r="D7" s="68"/>
      <c r="E7" s="69"/>
      <c r="G7" s="4" t="s">
        <v>27</v>
      </c>
      <c r="H7" s="13"/>
      <c r="I7" s="54"/>
      <c r="J7" s="12"/>
    </row>
    <row r="8" spans="1:10" ht="14.25" customHeight="1" thickBot="1" x14ac:dyDescent="0.3">
      <c r="B8" s="8"/>
      <c r="F8" s="8"/>
      <c r="G8" s="5"/>
      <c r="H8" s="13"/>
      <c r="I8" s="54"/>
      <c r="J8" s="12"/>
    </row>
    <row r="9" spans="1:10" ht="18" customHeight="1" thickBot="1" x14ac:dyDescent="0.3">
      <c r="A9" s="20">
        <v>1</v>
      </c>
      <c r="B9" s="21" t="str">
        <f>Times!A1</f>
        <v>LIB</v>
      </c>
      <c r="C9" s="22">
        <v>1</v>
      </c>
      <c r="D9" s="23" t="s">
        <v>0</v>
      </c>
      <c r="E9" s="22">
        <v>1</v>
      </c>
      <c r="F9" s="21" t="str">
        <f>Times!A2</f>
        <v>ING</v>
      </c>
      <c r="G9" s="28" t="s">
        <v>16</v>
      </c>
      <c r="H9" s="13"/>
      <c r="I9" s="54"/>
      <c r="J9" s="12"/>
    </row>
    <row r="10" spans="1:10" ht="9.9499999999999993" customHeight="1" thickBot="1" x14ac:dyDescent="0.3">
      <c r="A10" s="24"/>
      <c r="B10" s="25"/>
      <c r="C10" s="26"/>
      <c r="D10" s="23"/>
      <c r="E10" s="26"/>
      <c r="F10" s="25"/>
      <c r="G10" s="16"/>
      <c r="H10" s="13"/>
      <c r="I10" s="54"/>
      <c r="J10" s="12"/>
    </row>
    <row r="11" spans="1:10" ht="18" customHeight="1" thickBot="1" x14ac:dyDescent="0.3">
      <c r="A11" s="20">
        <v>2</v>
      </c>
      <c r="B11" s="21" t="str">
        <f>Times!A3</f>
        <v>NZE</v>
      </c>
      <c r="C11" s="22">
        <v>1</v>
      </c>
      <c r="D11" s="23" t="s">
        <v>0</v>
      </c>
      <c r="E11" s="22">
        <v>1</v>
      </c>
      <c r="F11" s="21" t="str">
        <f>Times!A4</f>
        <v>ANG</v>
      </c>
      <c r="G11" s="29" t="s">
        <v>22</v>
      </c>
      <c r="H11" s="13"/>
      <c r="I11" s="55"/>
      <c r="J11" s="12"/>
    </row>
    <row r="12" spans="1:10" ht="9.9499999999999993" customHeight="1" thickBot="1" x14ac:dyDescent="0.3">
      <c r="A12" s="24"/>
      <c r="B12" s="25"/>
      <c r="C12" s="26"/>
      <c r="D12" s="23"/>
      <c r="E12" s="26"/>
      <c r="F12" s="25"/>
      <c r="G12" s="16"/>
      <c r="H12" s="13"/>
      <c r="I12" s="54"/>
      <c r="J12" s="12"/>
    </row>
    <row r="13" spans="1:10" ht="18" customHeight="1" thickBot="1" x14ac:dyDescent="0.3">
      <c r="A13" s="20">
        <v>3</v>
      </c>
      <c r="B13" s="21" t="str">
        <f>Times!A1</f>
        <v>LIB</v>
      </c>
      <c r="C13" s="22">
        <v>1</v>
      </c>
      <c r="D13" s="23" t="s">
        <v>0</v>
      </c>
      <c r="E13" s="22">
        <v>0</v>
      </c>
      <c r="F13" s="21" t="str">
        <f>Times!A5</f>
        <v>SUE</v>
      </c>
      <c r="G13" s="30" t="s">
        <v>17</v>
      </c>
      <c r="H13" s="13"/>
      <c r="I13" s="54"/>
      <c r="J13" s="12"/>
    </row>
    <row r="14" spans="1:10" ht="9.9499999999999993" customHeight="1" thickBot="1" x14ac:dyDescent="0.3">
      <c r="A14" s="24"/>
      <c r="B14" s="25"/>
      <c r="C14" s="26"/>
      <c r="D14" s="23"/>
      <c r="E14" s="26"/>
      <c r="F14" s="25"/>
      <c r="G14" s="16"/>
      <c r="H14" s="13"/>
      <c r="I14" s="54"/>
      <c r="J14" s="12"/>
    </row>
    <row r="15" spans="1:10" ht="18" customHeight="1" thickBot="1" x14ac:dyDescent="0.3">
      <c r="A15" s="20">
        <v>4</v>
      </c>
      <c r="B15" s="21" t="str">
        <f>Times!A2</f>
        <v>ING</v>
      </c>
      <c r="C15" s="22">
        <v>1</v>
      </c>
      <c r="D15" s="23" t="s">
        <v>0</v>
      </c>
      <c r="E15" s="22">
        <v>1</v>
      </c>
      <c r="F15" s="21" t="str">
        <f>Times!A3</f>
        <v>NZE</v>
      </c>
      <c r="G15" s="30" t="s">
        <v>23</v>
      </c>
      <c r="H15" s="13"/>
      <c r="I15" s="54"/>
      <c r="J15" s="12"/>
    </row>
    <row r="16" spans="1:10" ht="9.9499999999999993" customHeight="1" thickBot="1" x14ac:dyDescent="0.3">
      <c r="A16" s="24"/>
      <c r="B16" s="25"/>
      <c r="C16" s="26"/>
      <c r="D16" s="23"/>
      <c r="E16" s="26"/>
      <c r="F16" s="25"/>
      <c r="G16" s="16"/>
      <c r="H16" s="13"/>
      <c r="I16" s="54"/>
      <c r="J16" s="12"/>
    </row>
    <row r="17" spans="1:10" ht="18" customHeight="1" thickBot="1" x14ac:dyDescent="0.3">
      <c r="A17" s="20">
        <v>5</v>
      </c>
      <c r="B17" s="21" t="str">
        <f>Times!A4</f>
        <v>ANG</v>
      </c>
      <c r="C17" s="22">
        <v>0</v>
      </c>
      <c r="D17" s="23" t="s">
        <v>0</v>
      </c>
      <c r="E17" s="22">
        <v>0</v>
      </c>
      <c r="F17" s="21" t="str">
        <f>Times!A5</f>
        <v>SUE</v>
      </c>
      <c r="G17" s="31" t="s">
        <v>18</v>
      </c>
      <c r="H17" s="13"/>
      <c r="I17" s="54"/>
      <c r="J17" s="12"/>
    </row>
    <row r="18" spans="1:10" ht="9.9499999999999993" customHeight="1" thickBot="1" x14ac:dyDescent="0.3">
      <c r="A18" s="27"/>
      <c r="B18" s="25"/>
      <c r="C18" s="26"/>
      <c r="D18" s="23"/>
      <c r="E18" s="26"/>
      <c r="F18" s="25"/>
      <c r="G18" s="16"/>
      <c r="H18" s="13"/>
      <c r="I18" s="54"/>
      <c r="J18" s="12"/>
    </row>
    <row r="19" spans="1:10" ht="18" customHeight="1" thickBot="1" x14ac:dyDescent="0.3">
      <c r="A19" s="20">
        <v>6</v>
      </c>
      <c r="B19" s="21" t="str">
        <f>Times!A1</f>
        <v>LIB</v>
      </c>
      <c r="C19" s="22">
        <v>0</v>
      </c>
      <c r="D19" s="23" t="s">
        <v>0</v>
      </c>
      <c r="E19" s="22">
        <v>0</v>
      </c>
      <c r="F19" s="21" t="str">
        <f>Times!A3</f>
        <v>NZE</v>
      </c>
      <c r="G19" s="31" t="s">
        <v>24</v>
      </c>
      <c r="H19" s="13"/>
      <c r="I19" s="54"/>
      <c r="J19" s="12"/>
    </row>
    <row r="20" spans="1:10" ht="9.9499999999999993" customHeight="1" thickBot="1" x14ac:dyDescent="0.3">
      <c r="A20" s="24"/>
      <c r="B20" s="25"/>
      <c r="C20" s="26"/>
      <c r="D20" s="23"/>
      <c r="E20" s="26"/>
      <c r="F20" s="25"/>
      <c r="G20" s="16"/>
      <c r="H20" s="13"/>
      <c r="I20" s="54"/>
      <c r="J20" s="12"/>
    </row>
    <row r="21" spans="1:10" ht="18" customHeight="1" thickBot="1" x14ac:dyDescent="0.3">
      <c r="A21" s="20">
        <v>7</v>
      </c>
      <c r="B21" s="21" t="str">
        <f>Times!A2</f>
        <v>ING</v>
      </c>
      <c r="C21" s="22">
        <v>1</v>
      </c>
      <c r="D21" s="23" t="s">
        <v>0</v>
      </c>
      <c r="E21" s="22">
        <v>1</v>
      </c>
      <c r="F21" s="21" t="str">
        <f>Times!A5</f>
        <v>SUE</v>
      </c>
      <c r="G21" s="28" t="s">
        <v>19</v>
      </c>
      <c r="H21" s="13"/>
      <c r="I21" s="54"/>
      <c r="J21" s="12"/>
    </row>
    <row r="22" spans="1:10" ht="9.9499999999999993" customHeight="1" thickBot="1" x14ac:dyDescent="0.3">
      <c r="A22" s="24"/>
      <c r="B22" s="25"/>
      <c r="C22" s="26"/>
      <c r="D22" s="23"/>
      <c r="E22" s="26"/>
      <c r="F22" s="25"/>
      <c r="G22" s="16"/>
      <c r="H22" s="13"/>
      <c r="I22" s="54"/>
      <c r="J22" s="12"/>
    </row>
    <row r="23" spans="1:10" ht="18" customHeight="1" thickBot="1" x14ac:dyDescent="0.3">
      <c r="A23" s="20">
        <v>8</v>
      </c>
      <c r="B23" s="21" t="str">
        <f>Times!A1</f>
        <v>LIB</v>
      </c>
      <c r="C23" s="22">
        <v>2</v>
      </c>
      <c r="D23" s="23" t="s">
        <v>0</v>
      </c>
      <c r="E23" s="22">
        <v>1</v>
      </c>
      <c r="F23" s="21" t="str">
        <f>Times!A4</f>
        <v>ANG</v>
      </c>
      <c r="G23" s="29" t="s">
        <v>25</v>
      </c>
      <c r="H23" s="13"/>
      <c r="I23" s="54"/>
      <c r="J23" s="12"/>
    </row>
    <row r="24" spans="1:10" ht="9.9499999999999993" customHeight="1" thickBot="1" x14ac:dyDescent="0.3">
      <c r="A24" s="24"/>
      <c r="B24" s="25"/>
      <c r="C24" s="26"/>
      <c r="D24" s="23"/>
      <c r="E24" s="26"/>
      <c r="F24" s="25"/>
      <c r="G24" s="16"/>
      <c r="H24" s="12"/>
      <c r="I24" s="54"/>
      <c r="J24" s="12"/>
    </row>
    <row r="25" spans="1:10" ht="18" customHeight="1" thickBot="1" x14ac:dyDescent="0.3">
      <c r="A25" s="20">
        <v>9</v>
      </c>
      <c r="B25" s="21" t="str">
        <f>Times!A3</f>
        <v>NZE</v>
      </c>
      <c r="C25" s="22">
        <v>2</v>
      </c>
      <c r="D25" s="23" t="s">
        <v>0</v>
      </c>
      <c r="E25" s="22">
        <v>0</v>
      </c>
      <c r="F25" s="21" t="str">
        <f>Times!A5</f>
        <v>SUE</v>
      </c>
      <c r="G25" s="30" t="s">
        <v>20</v>
      </c>
      <c r="H25" s="12"/>
      <c r="I25" s="54"/>
      <c r="J25" s="12"/>
    </row>
    <row r="26" spans="1:10" ht="9.9499999999999993" customHeight="1" thickBot="1" x14ac:dyDescent="0.3">
      <c r="A26" s="24"/>
      <c r="B26" s="25"/>
      <c r="C26" s="26"/>
      <c r="D26" s="23"/>
      <c r="E26" s="26"/>
      <c r="F26" s="25"/>
      <c r="G26" s="16"/>
      <c r="H26" s="13"/>
      <c r="I26" s="54"/>
      <c r="J26" s="12"/>
    </row>
    <row r="27" spans="1:10" ht="18" customHeight="1" thickBot="1" x14ac:dyDescent="0.3">
      <c r="A27" s="20">
        <v>10</v>
      </c>
      <c r="B27" s="21" t="str">
        <f>Times!A2</f>
        <v>ING</v>
      </c>
      <c r="C27" s="22">
        <v>1</v>
      </c>
      <c r="D27" s="23" t="s">
        <v>0</v>
      </c>
      <c r="E27" s="22">
        <v>1</v>
      </c>
      <c r="F27" s="21" t="str">
        <f>Times!A4</f>
        <v>ANG</v>
      </c>
      <c r="G27" s="30" t="s">
        <v>21</v>
      </c>
      <c r="H27" s="13"/>
      <c r="I27" s="54"/>
      <c r="J27" s="12"/>
    </row>
    <row r="28" spans="1:10" x14ac:dyDescent="0.25">
      <c r="H28" s="13"/>
      <c r="I28" s="54"/>
      <c r="J28" s="12"/>
    </row>
    <row r="29" spans="1:10" x14ac:dyDescent="0.25">
      <c r="H29" s="13"/>
      <c r="I29" s="54"/>
      <c r="J29" s="12"/>
    </row>
    <row r="30" spans="1:10" x14ac:dyDescent="0.25">
      <c r="H30" s="13"/>
      <c r="I30" s="54"/>
      <c r="J30" s="12"/>
    </row>
    <row r="31" spans="1:10" x14ac:dyDescent="0.25">
      <c r="H31" s="13"/>
      <c r="I31" s="54"/>
      <c r="J31" s="12"/>
    </row>
    <row r="32" spans="1:10" x14ac:dyDescent="0.25">
      <c r="H32" s="12"/>
      <c r="I32" s="54"/>
      <c r="J32" s="12"/>
    </row>
  </sheetData>
  <sheetProtection algorithmName="SHA-512" hashValue="ibX5vxiqeIihdpFOrXgb9JFVUYCezesaoFv2wz6vyr64sfK1XvqU/6isFTOe3ULbo2FHKHtPXSd6Zfj3qzS/Yw==" saltValue="+sEXNTjdXU/5cmN9xrVvvw==" spinCount="100000" sheet="1" objects="1" scenarios="1"/>
  <mergeCells count="5">
    <mergeCell ref="B3:E5"/>
    <mergeCell ref="A1:G2"/>
    <mergeCell ref="A3:A5"/>
    <mergeCell ref="C7:E7"/>
    <mergeCell ref="F3:G5"/>
  </mergeCells>
  <phoneticPr fontId="0" type="noConversion"/>
  <printOptions horizontalCentered="1" verticalCentered="1"/>
  <pageMargins left="0" right="0" top="0" bottom="0" header="0.51181102362204722" footer="0.51181102362204722"/>
  <pageSetup paperSize="9" scale="9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N13"/>
  <sheetViews>
    <sheetView zoomScale="120" zoomScaleNormal="120" workbookViewId="0">
      <selection activeCell="I12" sqref="I12"/>
    </sheetView>
  </sheetViews>
  <sheetFormatPr defaultRowHeight="20.25" x14ac:dyDescent="0.2"/>
  <cols>
    <col min="1" max="1" width="6.7109375" style="6" bestFit="1" customWidth="1"/>
    <col min="2" max="2" width="15" style="6" bestFit="1" customWidth="1"/>
    <col min="3" max="3" width="10.28515625" style="2" bestFit="1" customWidth="1"/>
    <col min="4" max="4" width="11.85546875" style="6" bestFit="1" customWidth="1"/>
    <col min="5" max="5" width="13.85546875" style="6" bestFit="1" customWidth="1"/>
    <col min="6" max="6" width="11.28515625" style="6" bestFit="1" customWidth="1"/>
    <col min="7" max="8" width="7.7109375" style="6" customWidth="1"/>
    <col min="9" max="9" width="10" style="6" customWidth="1"/>
    <col min="10" max="10" width="10.85546875" style="6" customWidth="1"/>
    <col min="11" max="11" width="11.7109375" style="2" bestFit="1" customWidth="1"/>
    <col min="12" max="12" width="10.5703125" style="51" bestFit="1" customWidth="1"/>
    <col min="13" max="13" width="14" style="52" bestFit="1" customWidth="1"/>
    <col min="14" max="14" width="11.85546875" style="52" bestFit="1" customWidth="1"/>
    <col min="15" max="16384" width="9.140625" style="6"/>
  </cols>
  <sheetData>
    <row r="1" spans="1:14" ht="12.95" customHeight="1" thickTop="1" thickBot="1" x14ac:dyDescent="0.25">
      <c r="A1" s="74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6"/>
      <c r="M1" s="71" t="s">
        <v>6</v>
      </c>
      <c r="N1" s="71"/>
    </row>
    <row r="2" spans="1:14" ht="12.95" customHeight="1" thickTop="1" thickBo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  <c r="L2" s="6"/>
      <c r="M2" s="71"/>
      <c r="N2" s="71"/>
    </row>
    <row r="3" spans="1:14" ht="21.75" thickTop="1" thickBot="1" x14ac:dyDescent="0.25">
      <c r="A3" s="72" t="s">
        <v>13</v>
      </c>
      <c r="B3" s="40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2" t="s">
        <v>12</v>
      </c>
      <c r="L3" s="43" t="s">
        <v>26</v>
      </c>
      <c r="M3" s="44" t="s">
        <v>3</v>
      </c>
      <c r="N3" s="44" t="s">
        <v>1</v>
      </c>
    </row>
    <row r="4" spans="1:14" ht="24.95" customHeight="1" thickTop="1" x14ac:dyDescent="0.2">
      <c r="A4" s="73"/>
      <c r="B4" s="32">
        <f>IF(D4&gt;0,SUM((E4/(D4*3))),0)</f>
        <v>0.66666666666666663</v>
      </c>
      <c r="C4" s="33" t="str">
        <f>Times!A1</f>
        <v>LIB</v>
      </c>
      <c r="D4" s="34">
        <f>SUM(IF(ISNUMBER('Tabela 1ª Fase'!C9),1)+IF(ISNUMBER('Tabela 1ª Fase'!C13),1)+IF(ISNUMBER('Tabela 1ª Fase'!C19),1)+IF(ISNUMBER('Tabela 1ª Fase'!C23),1))</f>
        <v>4</v>
      </c>
      <c r="E4" s="34">
        <f>SUM(F4*3)+G4</f>
        <v>8</v>
      </c>
      <c r="F4" s="34">
        <f>SUM(IF('Tabela 1ª Fase'!C9&gt;'Tabela 1ª Fase'!E9,1,0)+IF('Tabela 1ª Fase'!C13&gt;'Tabela 1ª Fase'!E13,1,0)+IF('Tabela 1ª Fase'!C19&gt;'Tabela 1ª Fase'!E19,1,0)+IF('Tabela 1ª Fase'!C23&gt;'Tabela 1ª Fase'!E23,1,0))</f>
        <v>2</v>
      </c>
      <c r="G4" s="34">
        <f>SUM(IF(ISNUMBER('Tabela 1ª Fase'!C9),IF('Tabela 1ª Fase'!C9='Tabela 1ª Fase'!E9,1,0))+IF(ISNUMBER('Tabela 1ª Fase'!C13),IF('Tabela 1ª Fase'!C13='Tabela 1ª Fase'!E13,1,0))+IF(ISNUMBER('Tabela 1ª Fase'!C19),IF('Tabela 1ª Fase'!C19='Tabela 1ª Fase'!E19,1,0))+IF(ISNUMBER('Tabela 1ª Fase'!C23),IF('Tabela 1ª Fase'!C23='Tabela 1ª Fase'!E23,1,0)))</f>
        <v>2</v>
      </c>
      <c r="H4" s="34">
        <f>SUM(IF('Tabela 1ª Fase'!C9&lt;'Tabela 1ª Fase'!E9,1,0)+IF('Tabela 1ª Fase'!C13&lt;'Tabela 1ª Fase'!E13,1,0)+IF('Tabela 1ª Fase'!C19&lt;'Tabela 1ª Fase'!E19,1,0)+IF('Tabela 1ª Fase'!C23&lt;'Tabela 1ª Fase'!E23,1,0))</f>
        <v>0</v>
      </c>
      <c r="I4" s="34">
        <f>SUM('Tabela 1ª Fase'!C9+'Tabela 1ª Fase'!C13+'Tabela 1ª Fase'!C19+'Tabela 1ª Fase'!C23)</f>
        <v>4</v>
      </c>
      <c r="J4" s="34">
        <f>SUM('Tabela 1ª Fase'!E9+'Tabela 1ª Fase'!E13+'Tabela 1ª Fase'!E19+'Tabela 1ª Fase'!E23)</f>
        <v>2</v>
      </c>
      <c r="K4" s="35">
        <f>SUM(I4-J4)</f>
        <v>2</v>
      </c>
      <c r="L4" s="45"/>
      <c r="M4" s="46">
        <v>1</v>
      </c>
      <c r="N4" s="47">
        <f>14-M4</f>
        <v>13</v>
      </c>
    </row>
    <row r="5" spans="1:14" ht="24.95" customHeight="1" x14ac:dyDescent="0.2">
      <c r="A5" s="73"/>
      <c r="B5" s="32">
        <f>IF(D5&gt;0,SUM((E5/(D5*3))),0)</f>
        <v>0.5</v>
      </c>
      <c r="C5" s="33" t="str">
        <f>Times!A3</f>
        <v>NZE</v>
      </c>
      <c r="D5" s="34">
        <f>SUM(IF(ISNUMBER('Tabela 1ª Fase'!C11),1)+IF(ISNUMBER('Tabela 1ª Fase'!E15),1)+IF(ISNUMBER('Tabela 1ª Fase'!E19),1)+IF(ISNUMBER('Tabela 1ª Fase'!C25),1))</f>
        <v>4</v>
      </c>
      <c r="E5" s="34">
        <f>SUM(F5*3)+G5</f>
        <v>6</v>
      </c>
      <c r="F5" s="34">
        <f>SUM(IF('Tabela 1ª Fase'!C11&gt;'Tabela 1ª Fase'!E11,1,0)+IF('Tabela 1ª Fase'!E15&gt;'Tabela 1ª Fase'!C15,1,0)+IF('Tabela 1ª Fase'!E19&gt;'Tabela 1ª Fase'!C19,1,0)+IF('Tabela 1ª Fase'!C25&gt;'Tabela 1ª Fase'!E25,1,0))</f>
        <v>1</v>
      </c>
      <c r="G5" s="34">
        <f>SUM(IF(ISNUMBER('Tabela 1ª Fase'!C11),IF('Tabela 1ª Fase'!C11='Tabela 1ª Fase'!E11,1,0))+IF(ISNUMBER('Tabela 1ª Fase'!E15),IF('Tabela 1ª Fase'!E15='Tabela 1ª Fase'!C15,1,0))+IF(ISNUMBER('Tabela 1ª Fase'!E19),IF('Tabela 1ª Fase'!E19='Tabela 1ª Fase'!C19,1,0))+IF(ISNUMBER('Tabela 1ª Fase'!C25),IF('Tabela 1ª Fase'!C25='Tabela 1ª Fase'!E25,1,0)))</f>
        <v>3</v>
      </c>
      <c r="H5" s="34">
        <f>SUM(IF('Tabela 1ª Fase'!C11&lt;'Tabela 1ª Fase'!E11,1,0)+IF('Tabela 1ª Fase'!E15&lt;'Tabela 1ª Fase'!C15,1,0)+IF('Tabela 1ª Fase'!E19&lt;'Tabela 1ª Fase'!C19,1,0)+IF('Tabela 1ª Fase'!C25&lt;'Tabela 1ª Fase'!E25,1,0))</f>
        <v>0</v>
      </c>
      <c r="I5" s="34">
        <f>SUM('Tabela 1ª Fase'!C11+'Tabela 1ª Fase'!E15+'Tabela 1ª Fase'!E19+'Tabela 1ª Fase'!C25)</f>
        <v>4</v>
      </c>
      <c r="J5" s="34">
        <f>SUM('Tabela 1ª Fase'!E11+'Tabela 1ª Fase'!C15+'Tabela 1ª Fase'!C19+'Tabela 1ª Fase'!E25)</f>
        <v>2</v>
      </c>
      <c r="K5" s="35">
        <f>SUM(I5-J5)</f>
        <v>2</v>
      </c>
      <c r="L5" s="45"/>
      <c r="M5" s="47">
        <v>2</v>
      </c>
      <c r="N5" s="47">
        <f t="shared" ref="N5:N8" si="0">14-M5</f>
        <v>12</v>
      </c>
    </row>
    <row r="6" spans="1:14" ht="24.95" customHeight="1" x14ac:dyDescent="0.2">
      <c r="A6" s="73"/>
      <c r="B6" s="32">
        <f>IF(D6&gt;0,SUM((E6/(D6*3))),0)</f>
        <v>0.33333333333333331</v>
      </c>
      <c r="C6" s="33" t="str">
        <f>Times!A2</f>
        <v>ING</v>
      </c>
      <c r="D6" s="34">
        <f>SUM(IF(ISNUMBER('Tabela 1ª Fase'!E9),1)+IF(ISNUMBER('Tabela 1ª Fase'!C15),1)+IF(ISNUMBER('Tabela 1ª Fase'!C21),1)+IF(ISNUMBER('Tabela 1ª Fase'!C27),1))</f>
        <v>4</v>
      </c>
      <c r="E6" s="34">
        <f>SUM(F6*3)+G6</f>
        <v>4</v>
      </c>
      <c r="F6" s="34">
        <f>SUM(IF('Tabela 1ª Fase'!E9&gt;'Tabela 1ª Fase'!C9,1,0)+IF('Tabela 1ª Fase'!C15&gt;'Tabela 1ª Fase'!E15,1,0)+IF('Tabela 1ª Fase'!C21&gt;'Tabela 1ª Fase'!E21,1,0)+IF('Tabela 1ª Fase'!C27&gt;'Tabela 1ª Fase'!E27,1,0))</f>
        <v>0</v>
      </c>
      <c r="G6" s="34">
        <f>SUM(IF(ISNUMBER('Tabela 1ª Fase'!E9),IF('Tabela 1ª Fase'!E9='Tabela 1ª Fase'!C9,1,0))+IF(ISNUMBER('Tabela 1ª Fase'!C15),IF('Tabela 1ª Fase'!C15='Tabela 1ª Fase'!E15,1,0))+IF(ISNUMBER('Tabela 1ª Fase'!C21),IF('Tabela 1ª Fase'!C21='Tabela 1ª Fase'!E21,1,0))+IF(ISNUMBER('Tabela 1ª Fase'!C27),IF('Tabela 1ª Fase'!C27='Tabela 1ª Fase'!E27,1,0)))</f>
        <v>4</v>
      </c>
      <c r="H6" s="34">
        <f>SUM(IF('Tabela 1ª Fase'!E9&lt;'Tabela 1ª Fase'!C9,1,0)+IF('Tabela 1ª Fase'!C15&lt;'Tabela 1ª Fase'!E15,1,0)+IF('Tabela 1ª Fase'!C21&lt;'Tabela 1ª Fase'!E21,1,0)+IF('Tabela 1ª Fase'!C27&lt;'Tabela 1ª Fase'!E27,1,0))</f>
        <v>0</v>
      </c>
      <c r="I6" s="34">
        <f>SUM('Tabela 1ª Fase'!E9+'Tabela 1ª Fase'!C15+'Tabela 1ª Fase'!C21+'Tabela 1ª Fase'!C27)</f>
        <v>4</v>
      </c>
      <c r="J6" s="34">
        <f>SUM('Tabela 1ª Fase'!C9+'Tabela 1ª Fase'!E15+'Tabela 1ª Fase'!E21+'Tabela 1ª Fase'!E27)</f>
        <v>4</v>
      </c>
      <c r="K6" s="35">
        <f>SUM(I6-J6)</f>
        <v>0</v>
      </c>
      <c r="L6" s="45"/>
      <c r="M6" s="47">
        <v>3</v>
      </c>
      <c r="N6" s="47">
        <f t="shared" si="0"/>
        <v>11</v>
      </c>
    </row>
    <row r="7" spans="1:14" ht="23.85" customHeight="1" x14ac:dyDescent="0.2">
      <c r="A7" s="73"/>
      <c r="B7" s="32">
        <f>IF(D7&gt;0,SUM((E7/(D7*3))),0)</f>
        <v>0.25</v>
      </c>
      <c r="C7" s="33" t="str">
        <f>Times!A4</f>
        <v>ANG</v>
      </c>
      <c r="D7" s="34">
        <f>SUM(IF(ISNUMBER('Tabela 1ª Fase'!E11),1)+IF(ISNUMBER('Tabela 1ª Fase'!C17),1)+IF(ISNUMBER('Tabela 1ª Fase'!E23),1)+IF(ISNUMBER('Tabela 1ª Fase'!E27),1))</f>
        <v>4</v>
      </c>
      <c r="E7" s="34">
        <f>SUM(F7*3)+G7</f>
        <v>3</v>
      </c>
      <c r="F7" s="34">
        <f>SUM(IF('Tabela 1ª Fase'!E11&gt;'Tabela 1ª Fase'!C11,1,0)+IF('Tabela 1ª Fase'!C17&gt;'Tabela 1ª Fase'!E17,1,0)+IF('Tabela 1ª Fase'!E23&gt;'Tabela 1ª Fase'!C23,1,0)+IF('Tabela 1ª Fase'!E27&gt;'Tabela 1ª Fase'!C27,1,0))</f>
        <v>0</v>
      </c>
      <c r="G7" s="34">
        <f>SUM(IF(ISNUMBER('Tabela 1ª Fase'!E11),IF('Tabela 1ª Fase'!E11='Tabela 1ª Fase'!C11,1,0))+IF(ISNUMBER('Tabela 1ª Fase'!C17),IF('Tabela 1ª Fase'!C17='Tabela 1ª Fase'!E17,1,0))+IF(ISNUMBER('Tabela 1ª Fase'!E23),IF('Tabela 1ª Fase'!E23='Tabela 1ª Fase'!C23,1,0))+IF(ISNUMBER('Tabela 1ª Fase'!E27),IF('Tabela 1ª Fase'!E27='Tabela 1ª Fase'!C27,1,0)))</f>
        <v>3</v>
      </c>
      <c r="H7" s="34">
        <f>SUM(IF('Tabela 1ª Fase'!E11&lt;'Tabela 1ª Fase'!C11,1,0)+IF('Tabela 1ª Fase'!C17&lt;'Tabela 1ª Fase'!E17,1,0)+IF('Tabela 1ª Fase'!E23&lt;'Tabela 1ª Fase'!C23,1,0)+IF('Tabela 1ª Fase'!E27&lt;'Tabela 1ª Fase'!C27,1,0))</f>
        <v>1</v>
      </c>
      <c r="I7" s="34">
        <f>SUM('Tabela 1ª Fase'!E11+'Tabela 1ª Fase'!C17+'Tabela 1ª Fase'!E23+'Tabela 1ª Fase'!E27)</f>
        <v>3</v>
      </c>
      <c r="J7" s="34">
        <f>SUM('Tabela 1ª Fase'!C11+'Tabela 1ª Fase'!E17+'Tabela 1ª Fase'!C23+'Tabela 1ª Fase'!C27)</f>
        <v>4</v>
      </c>
      <c r="K7" s="35">
        <f>SUM(I7-J7)</f>
        <v>-1</v>
      </c>
      <c r="L7" s="45"/>
      <c r="M7" s="47">
        <v>4</v>
      </c>
      <c r="N7" s="47">
        <f t="shared" si="0"/>
        <v>10</v>
      </c>
    </row>
    <row r="8" spans="1:14" ht="24.95" customHeight="1" thickBot="1" x14ac:dyDescent="0.25">
      <c r="A8" s="73"/>
      <c r="B8" s="32">
        <f>IF(D8&gt;0,SUM((E8/(D8*3))),0)</f>
        <v>0.16666666666666666</v>
      </c>
      <c r="C8" s="33" t="str">
        <f>Times!A5</f>
        <v>SUE</v>
      </c>
      <c r="D8" s="34">
        <f>SUM(IF(ISNUMBER('Tabela 1ª Fase'!E13),1)+IF(ISNUMBER('Tabela 1ª Fase'!E17),1)+IF(ISNUMBER('Tabela 1ª Fase'!E21),1)+IF(ISNUMBER('Tabela 1ª Fase'!E25),1))</f>
        <v>4</v>
      </c>
      <c r="E8" s="34">
        <f>SUM(F8*3)+G8</f>
        <v>2</v>
      </c>
      <c r="F8" s="34">
        <f>SUM(IF('Tabela 1ª Fase'!E13&gt;'Tabela 1ª Fase'!C13,1,0)+IF('Tabela 1ª Fase'!E17&gt;'Tabela 1ª Fase'!C17,1,0)+IF('Tabela 1ª Fase'!E21&gt;'Tabela 1ª Fase'!C21,1,0)+IF('Tabela 1ª Fase'!E25&gt;'Tabela 1ª Fase'!C25,1,0))</f>
        <v>0</v>
      </c>
      <c r="G8" s="34">
        <f>SUM(IF(ISNUMBER('Tabela 1ª Fase'!E13),IF('Tabela 1ª Fase'!E13='Tabela 1ª Fase'!C13,1,0))+IF(ISNUMBER('Tabela 1ª Fase'!E17),IF('Tabela 1ª Fase'!E17='Tabela 1ª Fase'!C17,1,0))+IF(ISNUMBER('Tabela 1ª Fase'!E21),IF('Tabela 1ª Fase'!E21='Tabela 1ª Fase'!C21,1,0))+IF(ISNUMBER('Tabela 1ª Fase'!E25),IF('Tabela 1ª Fase'!E25='Tabela 1ª Fase'!C25,1,0)))</f>
        <v>2</v>
      </c>
      <c r="H8" s="34">
        <f>SUM(IF('Tabela 1ª Fase'!E13&lt;'Tabela 1ª Fase'!C13,1,0)+IF('Tabela 1ª Fase'!E17&lt;'Tabela 1ª Fase'!C17,1,0)+IF('Tabela 1ª Fase'!E21&lt;'Tabela 1ª Fase'!C21,1,0)+IF('Tabela 1ª Fase'!E25&lt;'Tabela 1ª Fase'!C25,1,0))</f>
        <v>2</v>
      </c>
      <c r="I8" s="34">
        <f>SUM('Tabela 1ª Fase'!E13+'Tabela 1ª Fase'!E17+'Tabela 1ª Fase'!E21+'Tabela 1ª Fase'!E25)</f>
        <v>1</v>
      </c>
      <c r="J8" s="34">
        <f>SUM('Tabela 1ª Fase'!C13+'Tabela 1ª Fase'!C17+'Tabela 1ª Fase'!C21+'Tabela 1ª Fase'!C25)</f>
        <v>4</v>
      </c>
      <c r="K8" s="35">
        <f>SUM(I8-J8)</f>
        <v>-3</v>
      </c>
      <c r="L8" s="45"/>
      <c r="M8" s="47">
        <v>5</v>
      </c>
      <c r="N8" s="47">
        <f t="shared" si="0"/>
        <v>9</v>
      </c>
    </row>
    <row r="9" spans="1:14" ht="6.95" customHeight="1" thickBot="1" x14ac:dyDescent="0.25">
      <c r="A9" s="7"/>
      <c r="B9" s="36"/>
      <c r="C9" s="37"/>
      <c r="D9" s="38"/>
      <c r="E9" s="38"/>
      <c r="F9" s="38"/>
      <c r="G9" s="38"/>
      <c r="H9" s="38"/>
      <c r="I9" s="38"/>
      <c r="J9" s="38"/>
      <c r="K9" s="39"/>
      <c r="L9" s="45"/>
      <c r="M9" s="48"/>
      <c r="N9" s="47"/>
    </row>
    <row r="10" spans="1:14" ht="23.25" x14ac:dyDescent="0.2">
      <c r="L10" s="45"/>
      <c r="M10" s="47"/>
      <c r="N10" s="47"/>
    </row>
    <row r="11" spans="1:14" x14ac:dyDescent="0.2">
      <c r="L11" s="49"/>
      <c r="M11" s="50"/>
      <c r="N11" s="50"/>
    </row>
    <row r="12" spans="1:14" x14ac:dyDescent="0.2">
      <c r="L12" s="49"/>
      <c r="M12" s="50"/>
      <c r="N12" s="50"/>
    </row>
    <row r="13" spans="1:14" x14ac:dyDescent="0.2">
      <c r="L13" s="49"/>
      <c r="M13" s="50"/>
      <c r="N13" s="50"/>
    </row>
  </sheetData>
  <sheetProtection algorithmName="SHA-512" hashValue="v1fKJCw0CY2NzkfPYPsrSwpq3sTg5jteJj+3dmNZ0NaVWeh0bi9dvlToOl0LtCu1dq9znMYLnfe7CJ7BmsvMFQ==" saltValue="vvJo+naFb7P3GCLV0VjijQ==" spinCount="100000" sheet="1" objects="1" scenarios="1"/>
  <sortState ref="B4:K8">
    <sortCondition descending="1" ref="E4:E8"/>
    <sortCondition descending="1" ref="F4:F8"/>
    <sortCondition descending="1" ref="K4:K8"/>
    <sortCondition descending="1" ref="I4:I8"/>
    <sortCondition ref="J4:J8"/>
  </sortState>
  <mergeCells count="3">
    <mergeCell ref="M1:N2"/>
    <mergeCell ref="A3:A8"/>
    <mergeCell ref="A1:K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B6"/>
  <sheetViews>
    <sheetView zoomScale="150" zoomScaleNormal="150" workbookViewId="0">
      <selection activeCell="C4" sqref="C4"/>
    </sheetView>
  </sheetViews>
  <sheetFormatPr defaultRowHeight="12.75" x14ac:dyDescent="0.2"/>
  <cols>
    <col min="1" max="1" width="14.140625" style="1" customWidth="1"/>
    <col min="2" max="2" width="9.140625" style="15"/>
  </cols>
  <sheetData>
    <row r="1" spans="1:2" ht="21" thickTop="1" x14ac:dyDescent="0.3">
      <c r="A1" s="17" t="s">
        <v>29</v>
      </c>
      <c r="B1" s="14"/>
    </row>
    <row r="2" spans="1:2" ht="20.25" x14ac:dyDescent="0.3">
      <c r="A2" s="18" t="s">
        <v>30</v>
      </c>
      <c r="B2" s="14"/>
    </row>
    <row r="3" spans="1:2" ht="20.25" x14ac:dyDescent="0.3">
      <c r="A3" s="18" t="s">
        <v>31</v>
      </c>
      <c r="B3" s="14"/>
    </row>
    <row r="4" spans="1:2" ht="20.25" x14ac:dyDescent="0.3">
      <c r="A4" s="18" t="s">
        <v>32</v>
      </c>
      <c r="B4" s="14"/>
    </row>
    <row r="5" spans="1:2" ht="21" thickBot="1" x14ac:dyDescent="0.35">
      <c r="A5" s="19" t="s">
        <v>33</v>
      </c>
      <c r="B5" s="14"/>
    </row>
    <row r="6" spans="1:2" ht="13.5" thickTop="1" x14ac:dyDescent="0.2"/>
  </sheetData>
  <sheetProtection algorithmName="SHA-512" hashValue="yozrvOlKz05Kd1ATCvudtgAqmB6L8JP2M/nTZoAPIlPicMkeMW+SgQPwQnH1XbdYOUp31m/RHbAbiy84PV10CQ==" saltValue="EWTQzdi3eM+bA7k1t9nqs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2004-06-25T23:52:39Z</cp:lastPrinted>
  <dcterms:created xsi:type="dcterms:W3CDTF">2003-04-10T01:25:59Z</dcterms:created>
  <dcterms:modified xsi:type="dcterms:W3CDTF">2022-11-07T13:43:02Z</dcterms:modified>
</cp:coreProperties>
</file>